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clai\WiLS Dropbox\WiLS-wide\WPLC\Board, Committees, and Workgroups\Steering Committee\Other Materials\Annual Steering Committee Apportionment\"/>
    </mc:Choice>
  </mc:AlternateContent>
  <xr:revisionPtr revIDLastSave="0" documentId="13_ncr:1_{CB4A324E-52C3-4EDB-A8A4-DA649C5886FE}" xr6:coauthVersionLast="47" xr6:coauthVersionMax="47" xr10:uidLastSave="{00000000-0000-0000-0000-000000000000}"/>
  <bookViews>
    <workbookView xWindow="120" yWindow="120" windowWidth="23016" windowHeight="12216" tabRatio="598" xr2:uid="{00000000-000D-0000-FFFF-FFFF00000000}"/>
  </bookViews>
  <sheets>
    <sheet name="Total Spen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2" i="1" l="1"/>
  <c r="B19" i="1"/>
  <c r="H19" i="1" l="1"/>
  <c r="G19" i="1" l="1"/>
  <c r="D3" i="1" l="1"/>
  <c r="D4" i="1"/>
  <c r="D5" i="1"/>
  <c r="D6" i="1"/>
  <c r="D7" i="1"/>
  <c r="D8" i="1"/>
  <c r="D9" i="1"/>
  <c r="D10" i="1"/>
  <c r="D11" i="1"/>
  <c r="D13" i="1"/>
  <c r="D14" i="1"/>
  <c r="D15" i="1"/>
  <c r="D16" i="1"/>
  <c r="D17" i="1"/>
  <c r="C19" i="1"/>
  <c r="D19" i="1" l="1"/>
  <c r="E12" i="1" s="1"/>
  <c r="E7" i="1" l="1"/>
  <c r="E5" i="1"/>
  <c r="E8" i="1"/>
  <c r="E4" i="1"/>
  <c r="E16" i="1"/>
  <c r="E17" i="1"/>
  <c r="E3" i="1"/>
  <c r="E10" i="1"/>
  <c r="E11" i="1"/>
  <c r="E13" i="1"/>
  <c r="E9" i="1"/>
  <c r="E14" i="1"/>
  <c r="E6" i="1"/>
  <c r="E15" i="1"/>
  <c r="E19" i="1" l="1"/>
</calcChain>
</file>

<file path=xl/sharedStrings.xml><?xml version="1.0" encoding="utf-8"?>
<sst xmlns="http://schemas.openxmlformats.org/spreadsheetml/2006/main" count="32" uniqueCount="31">
  <si>
    <t>Bridges Library System</t>
  </si>
  <si>
    <t>Kenosha County Library System</t>
  </si>
  <si>
    <t>Manitowoc-Calumet Library System</t>
  </si>
  <si>
    <t>Milwaukee Co. Federated Library System</t>
  </si>
  <si>
    <t>Monarch Library System</t>
  </si>
  <si>
    <t>Northern Waters Library Service</t>
  </si>
  <si>
    <t>South Central Library System</t>
  </si>
  <si>
    <t>Southwest Wisconsin Library System</t>
  </si>
  <si>
    <t>Winding Rivers Library System</t>
  </si>
  <si>
    <t>Winnefox Library System</t>
  </si>
  <si>
    <t xml:space="preserve">Wisconsin Valley Library Service </t>
  </si>
  <si>
    <t>IFLS Library System</t>
  </si>
  <si>
    <t>Advantage Spend (Past 3 year average)</t>
  </si>
  <si>
    <t>Percentage of Total Contribution</t>
  </si>
  <si>
    <t>Nicolet Federated Library System</t>
  </si>
  <si>
    <t>Outagamie Waupaca Library System</t>
  </si>
  <si>
    <t>1%-9</t>
  </si>
  <si>
    <t>USING TOTAL OF BUYING POOL + ADVANTAGE SPEND</t>
  </si>
  <si>
    <t>Total Contribution</t>
  </si>
  <si>
    <t>TOTALS</t>
  </si>
  <si>
    <t>10%-18%</t>
  </si>
  <si>
    <t>&gt;19</t>
  </si>
  <si>
    <t>Prairie Lakes Library System</t>
  </si>
  <si>
    <t>2024 Buying Pool Contribution</t>
  </si>
  <si>
    <t>10%-19%</t>
  </si>
  <si>
    <t xml:space="preserve"> ≥20%</t>
  </si>
  <si>
    <t>CURRENT 2025 REP for reference</t>
  </si>
  <si>
    <t>Number of Steering Reps (A)</t>
  </si>
  <si>
    <t>Number of Steering Reps (B)</t>
  </si>
  <si>
    <t>Percent Apportionment A - 2024</t>
  </si>
  <si>
    <t>Percent Apportionment B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</si>
</sst>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 wrapText="1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64" fontId="0" fillId="0" borderId="2" xfId="1" applyNumberFormat="1" applyFont="1" applyBorder="1"/>
    <xf numFmtId="9" fontId="4" fillId="2" borderId="2" xfId="2" applyFont="1" applyFill="1" applyBorder="1"/>
    <xf numFmtId="44" fontId="0" fillId="0" borderId="2" xfId="0" applyNumberFormat="1" applyBorder="1"/>
    <xf numFmtId="9" fontId="0" fillId="0" borderId="2" xfId="0" applyNumberFormat="1" applyBorder="1"/>
    <xf numFmtId="0" fontId="2" fillId="0" borderId="2" xfId="0" applyFont="1" applyBorder="1"/>
    <xf numFmtId="0" fontId="0" fillId="3" borderId="3" xfId="0" applyFill="1" applyBorder="1"/>
    <xf numFmtId="0" fontId="0" fillId="3" borderId="4" xfId="0" applyFill="1" applyBorder="1" applyAlignment="1">
      <alignment horizontal="left"/>
    </xf>
    <xf numFmtId="16" fontId="0" fillId="3" borderId="5" xfId="0" applyNumberFormat="1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 applyAlignment="1">
      <alignment horizontal="left"/>
    </xf>
    <xf numFmtId="0" fontId="2" fillId="2" borderId="2" xfId="0" applyFont="1" applyFill="1" applyBorder="1"/>
    <xf numFmtId="0" fontId="2" fillId="3" borderId="0" xfId="0" applyFont="1" applyFill="1" applyAlignment="1">
      <alignment vertical="top" wrapText="1"/>
    </xf>
    <xf numFmtId="0" fontId="5" fillId="3" borderId="2" xfId="0" applyFont="1" applyFill="1" applyBorder="1"/>
    <xf numFmtId="0" fontId="0" fillId="0" borderId="0" xfId="2" applyNumberFormat="1" applyFont="1"/>
    <xf numFmtId="0" fontId="5" fillId="2" borderId="2" xfId="0" applyFont="1" applyFill="1" applyBorder="1"/>
    <xf numFmtId="0" fontId="6" fillId="2" borderId="2" xfId="0" applyFont="1" applyFill="1" applyBorder="1"/>
    <xf numFmtId="164" fontId="4" fillId="0" borderId="2" xfId="1" applyNumberFormat="1" applyFont="1" applyBorder="1"/>
    <xf numFmtId="44" fontId="0" fillId="0" borderId="0" xfId="0" applyNumberFormat="1"/>
    <xf numFmtId="44" fontId="0" fillId="0" borderId="0" xfId="1" applyFont="1"/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5" fillId="2" borderId="2" xfId="2" applyNumberFormat="1" applyFont="1" applyFill="1" applyBorder="1"/>
    <xf numFmtId="0" fontId="6" fillId="2" borderId="2" xfId="2" applyNumberFormat="1" applyFont="1" applyFill="1" applyBorder="1"/>
    <xf numFmtId="0" fontId="0" fillId="0" borderId="2" xfId="0" applyNumberFormat="1" applyBorder="1"/>
  </cellXfs>
  <cellStyles count="7">
    <cellStyle name="Comma 2" xfId="5" xr:uid="{00000000-0005-0000-0000-000000000000}"/>
    <cellStyle name="Comma 3" xfId="3" xr:uid="{00000000-0005-0000-0000-000001000000}"/>
    <cellStyle name="Currency" xfId="1" builtinId="4"/>
    <cellStyle name="Normal" xfId="0" builtinId="0"/>
    <cellStyle name="Percent" xfId="2" builtinId="5"/>
    <cellStyle name="Percent 2" xfId="4" xr:uid="{00000000-0005-0000-0000-000005000000}"/>
    <cellStyle name="Percent 4" xfId="6" xr:uid="{00000000-0005-0000-0000-000006000000}"/>
  </cellStyles>
  <dxfs count="0"/>
  <tableStyles count="0" defaultTableStyle="TableStyleMedium2" defaultPivotStyle="PivotStyleLight16"/>
  <colors>
    <mruColors>
      <color rgb="FFFF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H22" sqref="H22"/>
    </sheetView>
  </sheetViews>
  <sheetFormatPr defaultRowHeight="14.4" x14ac:dyDescent="0.3"/>
  <cols>
    <col min="1" max="1" width="38" bestFit="1" customWidth="1"/>
    <col min="2" max="2" width="16.44140625" customWidth="1"/>
    <col min="3" max="3" width="16" customWidth="1"/>
    <col min="4" max="4" width="17.5546875" customWidth="1"/>
    <col min="5" max="6" width="16.5546875" customWidth="1"/>
    <col min="7" max="7" width="15.6640625" customWidth="1"/>
    <col min="8" max="8" width="17" customWidth="1"/>
    <col min="11" max="11" width="6.6640625" customWidth="1"/>
  </cols>
  <sheetData>
    <row r="1" spans="1:11" ht="33.6" customHeight="1" x14ac:dyDescent="0.3">
      <c r="A1" s="2"/>
      <c r="B1" s="2"/>
      <c r="C1" s="2"/>
      <c r="D1" s="2"/>
      <c r="E1" s="25" t="s">
        <v>17</v>
      </c>
      <c r="F1" s="25"/>
      <c r="G1" s="25"/>
    </row>
    <row r="2" spans="1:11" s="1" customFormat="1" ht="43.2" x14ac:dyDescent="0.3">
      <c r="A2" s="3"/>
      <c r="B2" s="3" t="s">
        <v>23</v>
      </c>
      <c r="C2" s="3" t="s">
        <v>12</v>
      </c>
      <c r="D2" s="3" t="s">
        <v>18</v>
      </c>
      <c r="E2" s="4" t="s">
        <v>13</v>
      </c>
      <c r="F2" s="4" t="s">
        <v>27</v>
      </c>
      <c r="G2" s="4" t="s">
        <v>28</v>
      </c>
      <c r="H2" s="17" t="s">
        <v>26</v>
      </c>
    </row>
    <row r="3" spans="1:11" x14ac:dyDescent="0.3">
      <c r="A3" s="2" t="s">
        <v>0</v>
      </c>
      <c r="B3" s="22">
        <v>149149.67676422553</v>
      </c>
      <c r="C3" s="24">
        <v>146571.51333333334</v>
      </c>
      <c r="D3" s="5">
        <f t="shared" ref="D3:D17" si="0">B3+C3</f>
        <v>295721.19009755889</v>
      </c>
      <c r="E3" s="6">
        <f t="shared" ref="E3:E17" si="1">D3/$D$19</f>
        <v>0.11001444088023404</v>
      </c>
      <c r="F3" s="27">
        <v>2</v>
      </c>
      <c r="G3" s="16">
        <v>2</v>
      </c>
      <c r="H3" s="18">
        <v>2</v>
      </c>
      <c r="K3" s="24"/>
    </row>
    <row r="4" spans="1:11" x14ac:dyDescent="0.3">
      <c r="A4" s="2" t="s">
        <v>11</v>
      </c>
      <c r="B4" s="22">
        <v>145756.86489804066</v>
      </c>
      <c r="C4" s="24">
        <v>111119.29</v>
      </c>
      <c r="D4" s="5">
        <f t="shared" si="0"/>
        <v>256876.15489804064</v>
      </c>
      <c r="E4" s="6">
        <f t="shared" si="1"/>
        <v>9.5563278868346521E-2</v>
      </c>
      <c r="F4" s="28">
        <v>2</v>
      </c>
      <c r="G4" s="21">
        <v>2</v>
      </c>
      <c r="H4" s="18">
        <v>1</v>
      </c>
      <c r="K4" s="24"/>
    </row>
    <row r="5" spans="1:11" x14ac:dyDescent="0.3">
      <c r="A5" s="2" t="s">
        <v>1</v>
      </c>
      <c r="B5" s="22">
        <v>34276.366723031395</v>
      </c>
      <c r="C5" s="24">
        <v>40930.606666666667</v>
      </c>
      <c r="D5" s="5">
        <f t="shared" si="0"/>
        <v>75206.973389698062</v>
      </c>
      <c r="E5" s="6">
        <f t="shared" si="1"/>
        <v>2.7978560227735847E-2</v>
      </c>
      <c r="F5" s="27">
        <v>1</v>
      </c>
      <c r="G5" s="16">
        <v>1</v>
      </c>
      <c r="H5" s="18">
        <v>1</v>
      </c>
      <c r="K5" s="24"/>
    </row>
    <row r="6" spans="1:11" x14ac:dyDescent="0.3">
      <c r="A6" s="2" t="s">
        <v>2</v>
      </c>
      <c r="B6" s="22">
        <v>23143.515680820721</v>
      </c>
      <c r="C6" s="24">
        <v>33911.603333333333</v>
      </c>
      <c r="D6" s="5">
        <f t="shared" si="0"/>
        <v>57055.119014154057</v>
      </c>
      <c r="E6" s="6">
        <f t="shared" si="1"/>
        <v>2.1225692401774163E-2</v>
      </c>
      <c r="F6" s="27">
        <v>1</v>
      </c>
      <c r="G6" s="16">
        <v>1</v>
      </c>
      <c r="H6" s="18">
        <v>1</v>
      </c>
      <c r="K6" s="24"/>
    </row>
    <row r="7" spans="1:11" x14ac:dyDescent="0.3">
      <c r="A7" s="2" t="s">
        <v>3</v>
      </c>
      <c r="B7" s="22">
        <v>172740.8995531254</v>
      </c>
      <c r="C7" s="24">
        <v>303723.54666666669</v>
      </c>
      <c r="D7" s="5">
        <f t="shared" si="0"/>
        <v>476464.44621979212</v>
      </c>
      <c r="E7" s="6">
        <f t="shared" si="1"/>
        <v>0.17725469599553553</v>
      </c>
      <c r="F7" s="27">
        <v>2</v>
      </c>
      <c r="G7" s="16">
        <v>2</v>
      </c>
      <c r="H7" s="18">
        <v>2</v>
      </c>
      <c r="K7" s="24"/>
    </row>
    <row r="8" spans="1:11" x14ac:dyDescent="0.3">
      <c r="A8" s="2" t="s">
        <v>4</v>
      </c>
      <c r="B8" s="22">
        <v>112252.55313883907</v>
      </c>
      <c r="C8" s="24">
        <v>44561.746666666666</v>
      </c>
      <c r="D8" s="5">
        <f t="shared" si="0"/>
        <v>156814.29980550573</v>
      </c>
      <c r="E8" s="6">
        <f t="shared" si="1"/>
        <v>5.8338185063561726E-2</v>
      </c>
      <c r="F8" s="27">
        <v>1</v>
      </c>
      <c r="G8" s="16">
        <v>1</v>
      </c>
      <c r="H8" s="18">
        <v>1</v>
      </c>
      <c r="K8" s="24"/>
    </row>
    <row r="9" spans="1:11" x14ac:dyDescent="0.3">
      <c r="A9" s="2" t="s">
        <v>14</v>
      </c>
      <c r="B9" s="22">
        <v>108554.01189135559</v>
      </c>
      <c r="C9" s="24">
        <v>60756.434810000006</v>
      </c>
      <c r="D9" s="5">
        <f t="shared" si="0"/>
        <v>169310.4467013556</v>
      </c>
      <c r="E9" s="6">
        <f t="shared" si="1"/>
        <v>6.2987011931364675E-2</v>
      </c>
      <c r="F9" s="27">
        <v>1</v>
      </c>
      <c r="G9" s="16">
        <v>1</v>
      </c>
      <c r="H9" s="18">
        <v>1</v>
      </c>
      <c r="K9" s="24"/>
    </row>
    <row r="10" spans="1:11" x14ac:dyDescent="0.3">
      <c r="A10" s="2" t="s">
        <v>5</v>
      </c>
      <c r="B10" s="22">
        <v>49720.228486707048</v>
      </c>
      <c r="C10" s="24">
        <v>35867.166666666664</v>
      </c>
      <c r="D10" s="5">
        <f t="shared" si="0"/>
        <v>85587.395153373713</v>
      </c>
      <c r="E10" s="6">
        <f t="shared" si="1"/>
        <v>3.1840293288038501E-2</v>
      </c>
      <c r="F10" s="27">
        <v>1</v>
      </c>
      <c r="G10" s="16">
        <v>1</v>
      </c>
      <c r="H10" s="18">
        <v>1</v>
      </c>
      <c r="K10" s="24"/>
    </row>
    <row r="11" spans="1:11" x14ac:dyDescent="0.3">
      <c r="A11" s="2" t="s">
        <v>15</v>
      </c>
      <c r="B11" s="22">
        <v>59543.442956067061</v>
      </c>
      <c r="C11" s="24">
        <v>23740.715190000003</v>
      </c>
      <c r="D11" s="5">
        <f t="shared" si="0"/>
        <v>83284.158146067057</v>
      </c>
      <c r="E11" s="6">
        <f t="shared" si="1"/>
        <v>3.0983441158199881E-2</v>
      </c>
      <c r="F11" s="27">
        <v>1</v>
      </c>
      <c r="G11" s="16">
        <v>1</v>
      </c>
      <c r="H11" s="18">
        <v>1</v>
      </c>
      <c r="K11" s="24"/>
    </row>
    <row r="12" spans="1:11" x14ac:dyDescent="0.3">
      <c r="A12" s="2" t="s">
        <v>22</v>
      </c>
      <c r="B12" s="22">
        <v>90251.103625953285</v>
      </c>
      <c r="C12" s="24">
        <v>40845.699999999997</v>
      </c>
      <c r="D12" s="5">
        <f t="shared" si="0"/>
        <v>131096.80362595327</v>
      </c>
      <c r="E12" s="6">
        <f t="shared" si="1"/>
        <v>4.877074093789853E-2</v>
      </c>
      <c r="F12" s="27">
        <v>1</v>
      </c>
      <c r="G12" s="16">
        <v>1</v>
      </c>
      <c r="H12" s="18">
        <v>1</v>
      </c>
      <c r="K12" s="24"/>
    </row>
    <row r="13" spans="1:11" x14ac:dyDescent="0.3">
      <c r="A13" s="2" t="s">
        <v>6</v>
      </c>
      <c r="B13" s="22">
        <v>334269.70436181268</v>
      </c>
      <c r="C13" s="24">
        <v>93322.296666666676</v>
      </c>
      <c r="D13" s="5">
        <f t="shared" si="0"/>
        <v>427592.00102847937</v>
      </c>
      <c r="E13" s="6">
        <f t="shared" si="1"/>
        <v>0.15907312865368092</v>
      </c>
      <c r="F13" s="27">
        <v>2</v>
      </c>
      <c r="G13" s="20">
        <v>2</v>
      </c>
      <c r="H13" s="18">
        <v>2</v>
      </c>
      <c r="K13" s="24"/>
    </row>
    <row r="14" spans="1:11" x14ac:dyDescent="0.3">
      <c r="A14" s="2" t="s">
        <v>7</v>
      </c>
      <c r="B14" s="22">
        <v>31353.589145778758</v>
      </c>
      <c r="C14" s="24">
        <v>11487.906666666668</v>
      </c>
      <c r="D14" s="5">
        <f t="shared" si="0"/>
        <v>42841.495812445428</v>
      </c>
      <c r="E14" s="6">
        <f t="shared" si="1"/>
        <v>1.5937928583082548E-2</v>
      </c>
      <c r="F14" s="27">
        <v>1</v>
      </c>
      <c r="G14" s="16">
        <v>1</v>
      </c>
      <c r="H14" s="18">
        <v>1</v>
      </c>
      <c r="K14" s="24"/>
    </row>
    <row r="15" spans="1:11" x14ac:dyDescent="0.3">
      <c r="A15" s="2" t="s">
        <v>8</v>
      </c>
      <c r="B15" s="22">
        <v>78240.30386691507</v>
      </c>
      <c r="C15" s="24">
        <v>13120.83</v>
      </c>
      <c r="D15" s="5">
        <f t="shared" si="0"/>
        <v>91361.133866915072</v>
      </c>
      <c r="E15" s="6">
        <f t="shared" si="1"/>
        <v>3.3988244323097105E-2</v>
      </c>
      <c r="F15" s="27">
        <v>1</v>
      </c>
      <c r="G15" s="16">
        <v>1</v>
      </c>
      <c r="H15" s="18">
        <v>1</v>
      </c>
      <c r="K15" s="24"/>
    </row>
    <row r="16" spans="1:11" x14ac:dyDescent="0.3">
      <c r="A16" s="2" t="s">
        <v>9</v>
      </c>
      <c r="B16" s="22">
        <v>78460.525781572345</v>
      </c>
      <c r="C16" s="24">
        <v>175338.3833333333</v>
      </c>
      <c r="D16" s="5">
        <f t="shared" si="0"/>
        <v>253798.90911490563</v>
      </c>
      <c r="E16" s="6">
        <f t="shared" si="1"/>
        <v>9.4418479355768581E-2</v>
      </c>
      <c r="F16" s="28">
        <v>1</v>
      </c>
      <c r="G16" s="21">
        <v>1</v>
      </c>
      <c r="H16" s="18">
        <v>2</v>
      </c>
      <c r="K16" s="24"/>
    </row>
    <row r="17" spans="1:11" x14ac:dyDescent="0.3">
      <c r="A17" s="2" t="s">
        <v>10</v>
      </c>
      <c r="B17" s="22">
        <v>73397.213125755326</v>
      </c>
      <c r="C17" s="24">
        <v>11613.83</v>
      </c>
      <c r="D17" s="5">
        <f t="shared" si="0"/>
        <v>85011.043125755328</v>
      </c>
      <c r="E17" s="6">
        <f t="shared" si="1"/>
        <v>3.1625878331681442E-2</v>
      </c>
      <c r="F17" s="27">
        <v>1</v>
      </c>
      <c r="G17" s="16">
        <v>1</v>
      </c>
      <c r="H17" s="18">
        <v>1</v>
      </c>
      <c r="K17" s="24"/>
    </row>
    <row r="18" spans="1:11" x14ac:dyDescent="0.3">
      <c r="A18" s="2"/>
      <c r="B18" s="2"/>
      <c r="C18" s="2"/>
      <c r="D18" s="2"/>
      <c r="E18" s="2"/>
      <c r="F18" s="2"/>
      <c r="G18" s="9"/>
      <c r="K18" s="23"/>
    </row>
    <row r="19" spans="1:11" x14ac:dyDescent="0.3">
      <c r="A19" s="2" t="s">
        <v>19</v>
      </c>
      <c r="B19" s="7">
        <f>SUM(B3:B18)</f>
        <v>1541110</v>
      </c>
      <c r="C19" s="7">
        <f>SUM(C3:C18)</f>
        <v>1146911.5699999998</v>
      </c>
      <c r="D19" s="7">
        <f>SUM(B19:C19)</f>
        <v>2688021.57</v>
      </c>
      <c r="E19" s="8">
        <f>SUM(E3:E17)</f>
        <v>1</v>
      </c>
      <c r="F19" s="29">
        <f>SUM(F3:F18)</f>
        <v>19</v>
      </c>
      <c r="G19" s="2">
        <f>SUM(G3:G18)</f>
        <v>19</v>
      </c>
      <c r="H19" s="19">
        <f>SUM(H3:H17)</f>
        <v>19</v>
      </c>
    </row>
    <row r="22" spans="1:11" x14ac:dyDescent="0.3">
      <c r="A22" s="26" t="s">
        <v>29</v>
      </c>
      <c r="B22" s="26"/>
    </row>
    <row r="23" spans="1:11" x14ac:dyDescent="0.3">
      <c r="A23" s="10" t="s">
        <v>16</v>
      </c>
      <c r="B23" s="11">
        <v>1</v>
      </c>
    </row>
    <row r="24" spans="1:11" x14ac:dyDescent="0.3">
      <c r="A24" s="12" t="s">
        <v>20</v>
      </c>
      <c r="B24" s="13">
        <v>2</v>
      </c>
    </row>
    <row r="25" spans="1:11" x14ac:dyDescent="0.3">
      <c r="A25" s="14" t="s">
        <v>21</v>
      </c>
      <c r="B25" s="15">
        <v>3</v>
      </c>
    </row>
    <row r="27" spans="1:11" x14ac:dyDescent="0.3">
      <c r="A27" s="26" t="s">
        <v>30</v>
      </c>
      <c r="B27" s="26"/>
    </row>
    <row r="28" spans="1:11" x14ac:dyDescent="0.3">
      <c r="A28" s="10" t="s">
        <v>16</v>
      </c>
      <c r="B28" s="11">
        <v>1</v>
      </c>
    </row>
    <row r="29" spans="1:11" x14ac:dyDescent="0.3">
      <c r="A29" s="12" t="s">
        <v>24</v>
      </c>
      <c r="B29" s="13">
        <v>2</v>
      </c>
    </row>
    <row r="30" spans="1:11" x14ac:dyDescent="0.3">
      <c r="A30" s="14" t="s">
        <v>25</v>
      </c>
      <c r="B30" s="15">
        <v>3</v>
      </c>
    </row>
  </sheetData>
  <sortState xmlns:xlrd2="http://schemas.microsoft.com/office/spreadsheetml/2017/richdata2" ref="A19:G19">
    <sortCondition ref="A19"/>
  </sortState>
  <mergeCells count="3">
    <mergeCell ref="E1:G1"/>
    <mergeCell ref="A22:B22"/>
    <mergeCell ref="A27:B27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Spend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 Morrill</dc:creator>
  <cp:lastModifiedBy>Melody Clark</cp:lastModifiedBy>
  <dcterms:created xsi:type="dcterms:W3CDTF">2017-10-10T11:52:51Z</dcterms:created>
  <dcterms:modified xsi:type="dcterms:W3CDTF">2025-10-09T19:29:38Z</dcterms:modified>
</cp:coreProperties>
</file>